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cheda articolo" sheetId="1" r:id="rId1"/>
    <sheet name="Scheda articolo2" sheetId="2" r:id="rId2"/>
    <sheet name="Scheda articolo3" sheetId="3" r:id="rId3"/>
    <sheet name="Scheda articolo4" sheetId="4" r:id="rId4"/>
    <sheet name="Scheda inventario" sheetId="5" r:id="rId5"/>
  </sheets>
  <definedNames>
    <definedName name="tot_carichi_jeans">'Scheda inventario'!$D$3</definedName>
    <definedName name="tot_carichi_sneaker">'Scheda inventario'!$D$6</definedName>
    <definedName name="tot_carichi_tracolla">'Scheda inventario'!$D$5</definedName>
    <definedName name="tot_carichi_tshirt">'Scheda inventario'!$D$4</definedName>
    <definedName name="tot_esistenza_jeans">'Scheda inventario'!$F$3</definedName>
    <definedName name="tot_esistenza_sneaker">'Scheda inventario'!$F$6</definedName>
    <definedName name="tot_esistenza_tracolla">'Scheda inventario'!$F$5</definedName>
    <definedName name="tot_esistenza_tshirt">'Scheda inventario'!$F$4</definedName>
    <definedName name="tot_scarichi_jeans">'Scheda inventario'!$E$3</definedName>
    <definedName name="tot_scarichi_sneaker">'Scheda inventario'!$E$6</definedName>
    <definedName name="tot_scarichi_tracolla">'Scheda inventario'!$E$5</definedName>
    <definedName name="tot_scarichi_tshirt">'Scheda inventario'!$E$4</definedName>
  </definedNames>
  <calcPr fullCalcOnLoad="1"/>
</workbook>
</file>

<file path=xl/comments5.xml><?xml version="1.0" encoding="utf-8"?>
<comments xmlns="http://schemas.openxmlformats.org/spreadsheetml/2006/main">
  <authors>
    <author>3AM2010-2011</author>
    <author>Matteo</author>
  </authors>
  <commentList>
    <comment ref="D3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tot_carichi_jeans</t>
        </r>
      </text>
    </comment>
    <comment ref="E3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tot_scarichi_jeans</t>
        </r>
      </text>
    </comment>
    <comment ref="D4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tot_carichi_t-shirt</t>
        </r>
      </text>
    </comment>
    <comment ref="D5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tot_carichi_tracolla</t>
        </r>
      </text>
    </comment>
    <comment ref="E4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tot_scarichi_t-shirt</t>
        </r>
      </text>
    </comment>
    <comment ref="E5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tot_scarichi_tracolla</t>
        </r>
      </text>
    </comment>
    <comment ref="F3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tot_esistenza_jeans</t>
        </r>
      </text>
    </comment>
    <comment ref="F4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tot_esistenza_t-shirt</t>
        </r>
      </text>
    </comment>
    <comment ref="F5" authorId="0">
      <text>
        <r>
          <rPr>
            <b/>
            <sz val="8"/>
            <rFont val="Tahoma"/>
            <family val="0"/>
          </rPr>
          <t>3AM2010-2011:</t>
        </r>
        <r>
          <rPr>
            <sz val="8"/>
            <rFont val="Tahoma"/>
            <family val="0"/>
          </rPr>
          <t xml:space="preserve">
tot_esistenza_tracolla</t>
        </r>
      </text>
    </comment>
    <comment ref="F6" authorId="1">
      <text>
        <r>
          <rPr>
            <b/>
            <sz val="9"/>
            <rFont val="Tahoma"/>
            <family val="0"/>
          </rPr>
          <t>Matteo:</t>
        </r>
        <r>
          <rPr>
            <sz val="9"/>
            <rFont val="Tahoma"/>
            <family val="0"/>
          </rPr>
          <t xml:space="preserve">
tot_esistenza_sneaker</t>
        </r>
      </text>
    </comment>
    <comment ref="E6" authorId="1">
      <text>
        <r>
          <rPr>
            <b/>
            <sz val="9"/>
            <rFont val="Tahoma"/>
            <family val="0"/>
          </rPr>
          <t>Matteo:</t>
        </r>
        <r>
          <rPr>
            <sz val="9"/>
            <rFont val="Tahoma"/>
            <family val="0"/>
          </rPr>
          <t xml:space="preserve">
tot_scarichi_sneaker</t>
        </r>
      </text>
    </comment>
    <comment ref="D6" authorId="1">
      <text>
        <r>
          <rPr>
            <b/>
            <sz val="9"/>
            <rFont val="Tahoma"/>
            <family val="0"/>
          </rPr>
          <t>Matteo:</t>
        </r>
        <r>
          <rPr>
            <sz val="9"/>
            <rFont val="Tahoma"/>
            <family val="0"/>
          </rPr>
          <t xml:space="preserve">
tot_carichi_sneaker</t>
        </r>
      </text>
    </comment>
  </commentList>
</comments>
</file>

<file path=xl/sharedStrings.xml><?xml version="1.0" encoding="utf-8"?>
<sst xmlns="http://schemas.openxmlformats.org/spreadsheetml/2006/main" count="116" uniqueCount="58">
  <si>
    <t>Scheda n.</t>
  </si>
  <si>
    <t>Articolo</t>
  </si>
  <si>
    <t>Livello riordino</t>
  </si>
  <si>
    <t>Gruppo merceologico</t>
  </si>
  <si>
    <t>Codice articolo</t>
  </si>
  <si>
    <t>tempo di riapprovvigionamento</t>
  </si>
  <si>
    <t>TOTALI</t>
  </si>
  <si>
    <t>Data</t>
  </si>
  <si>
    <t>Nominativo</t>
  </si>
  <si>
    <t>Causale</t>
  </si>
  <si>
    <t>Carico</t>
  </si>
  <si>
    <t>Scarico</t>
  </si>
  <si>
    <t>Esistenze</t>
  </si>
  <si>
    <t>INVENTARIO DI MAGAZZINO</t>
  </si>
  <si>
    <t>ARTICOLI</t>
  </si>
  <si>
    <t>COD. articolo</t>
  </si>
  <si>
    <t>categoria</t>
  </si>
  <si>
    <t>carichi</t>
  </si>
  <si>
    <t>scarichi</t>
  </si>
  <si>
    <t>ESISTENZA</t>
  </si>
  <si>
    <t>PANTALONE JEANS</t>
  </si>
  <si>
    <t>abbigliamento</t>
  </si>
  <si>
    <t>abj5060</t>
  </si>
  <si>
    <t>3 giorni</t>
  </si>
  <si>
    <t>esistenze iniziali</t>
  </si>
  <si>
    <t>You &amp; Me - Bologna</t>
  </si>
  <si>
    <t>Rossetti Mario - Chieti</t>
  </si>
  <si>
    <t>ASCO S.p.A. - Brescia</t>
  </si>
  <si>
    <t>ns/fattura n. 4</t>
  </si>
  <si>
    <t>ns/fattura n. 7</t>
  </si>
  <si>
    <t>ns/fattura n. 9</t>
  </si>
  <si>
    <t>fattura n. 55</t>
  </si>
  <si>
    <t>MAGLIETTA T-SHIRT</t>
  </si>
  <si>
    <t>ns/fattura n. 1</t>
  </si>
  <si>
    <t>ns/fattura n. 3</t>
  </si>
  <si>
    <t>ns/fattura n. 5</t>
  </si>
  <si>
    <t>fattura n. 29</t>
  </si>
  <si>
    <t>F.lli Rivaroli S.n.c. - Mantova</t>
  </si>
  <si>
    <t>Francesco Losa - Terni</t>
  </si>
  <si>
    <t>Spazio giovani - Milano</t>
  </si>
  <si>
    <t>GIROLAMI S.p.A. - Genova</t>
  </si>
  <si>
    <t>BORSA TRACOLLA</t>
  </si>
  <si>
    <t>accessori</t>
  </si>
  <si>
    <t>acb7020</t>
  </si>
  <si>
    <t>ns/fattura n. 2</t>
  </si>
  <si>
    <t>ns/fattura n. 6</t>
  </si>
  <si>
    <t>ns/fattura n. 8</t>
  </si>
  <si>
    <t>fattura n. 70</t>
  </si>
  <si>
    <t>Laura Simonetti - Ancona</t>
  </si>
  <si>
    <t>ELLEZETA s.r.l. - Siena</t>
  </si>
  <si>
    <t>Borse &amp; Borse - Riccione</t>
  </si>
  <si>
    <t>PANTALONI JEANS</t>
  </si>
  <si>
    <t>MAGLIETTE T-SHIRT</t>
  </si>
  <si>
    <t>BORSE TRACOLLA</t>
  </si>
  <si>
    <t>Ritorna a inventario</t>
  </si>
  <si>
    <t>abt8066</t>
  </si>
  <si>
    <t>SCARPE SNEAKER</t>
  </si>
  <si>
    <t>abb5675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</si>
</sst>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4" fontId="1" fillId="33" borderId="10" xfId="0" applyNumberFormat="1" applyFont="1" applyFill="1" applyBorder="1" applyAlignment="1">
      <alignment horizontal="right"/>
    </xf>
    <xf numFmtId="44" fontId="1" fillId="34" borderId="10" xfId="0" applyNumberFormat="1" applyFont="1" applyFill="1" applyBorder="1" applyAlignment="1">
      <alignment horizontal="right"/>
    </xf>
    <xf numFmtId="44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16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4" fontId="1" fillId="33" borderId="10" xfId="0" applyNumberFormat="1" applyFont="1" applyFill="1" applyBorder="1" applyAlignment="1">
      <alignment horizontal="right" vertical="center"/>
    </xf>
    <xf numFmtId="44" fontId="1" fillId="34" borderId="10" xfId="0" applyNumberFormat="1" applyFont="1" applyFill="1" applyBorder="1" applyAlignment="1">
      <alignment horizontal="right" vertical="center"/>
    </xf>
    <xf numFmtId="0" fontId="5" fillId="0" borderId="10" xfId="36" applyBorder="1" applyAlignment="1" applyProtection="1">
      <alignment/>
      <protection/>
    </xf>
    <xf numFmtId="0" fontId="5" fillId="0" borderId="0" xfId="36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4.140625" style="0" customWidth="1"/>
    <col min="3" max="3" width="21.8515625" style="0" customWidth="1"/>
    <col min="4" max="4" width="15.140625" style="0" customWidth="1"/>
    <col min="5" max="6" width="13.57421875" style="0" customWidth="1"/>
  </cols>
  <sheetData>
    <row r="1" ht="12.75">
      <c r="A1" s="25" t="s">
        <v>54</v>
      </c>
    </row>
    <row r="2" spans="1:6" ht="20.25" customHeight="1">
      <c r="A2" t="s">
        <v>0</v>
      </c>
      <c r="B2">
        <v>1</v>
      </c>
      <c r="D2" t="s">
        <v>3</v>
      </c>
      <c r="F2" s="4" t="s">
        <v>21</v>
      </c>
    </row>
    <row r="3" spans="1:6" ht="25.5" customHeight="1">
      <c r="A3" s="2" t="s">
        <v>1</v>
      </c>
      <c r="B3" s="26" t="s">
        <v>20</v>
      </c>
      <c r="C3" s="27"/>
      <c r="D3" t="s">
        <v>4</v>
      </c>
      <c r="E3" s="28" t="s">
        <v>22</v>
      </c>
      <c r="F3" s="28"/>
    </row>
    <row r="4" spans="1:6" ht="26.25" customHeight="1">
      <c r="A4" s="2" t="s">
        <v>2</v>
      </c>
      <c r="B4" s="3">
        <v>50</v>
      </c>
      <c r="D4" t="s">
        <v>5</v>
      </c>
      <c r="F4" s="3" t="s">
        <v>23</v>
      </c>
    </row>
    <row r="6" spans="1:6" ht="26.25" customHeight="1">
      <c r="A6" s="1"/>
      <c r="B6" s="1"/>
      <c r="C6" s="6" t="s">
        <v>6</v>
      </c>
      <c r="D6" s="7">
        <f>SUM(D8:D15)</f>
        <v>900</v>
      </c>
      <c r="E6" s="7">
        <f>SUM(E8:E15)</f>
        <v>410</v>
      </c>
      <c r="F6" s="8">
        <f>D6-E6</f>
        <v>490</v>
      </c>
    </row>
    <row r="7" spans="1:6" ht="12.7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6" ht="12.75">
      <c r="A8" s="15">
        <v>41275</v>
      </c>
      <c r="B8" s="1"/>
      <c r="C8" s="1" t="s">
        <v>24</v>
      </c>
      <c r="D8" s="9">
        <v>400</v>
      </c>
      <c r="E8" s="9"/>
      <c r="F8" s="9">
        <f>D8-E8</f>
        <v>400</v>
      </c>
    </row>
    <row r="9" spans="1:6" ht="12.75">
      <c r="A9" s="15">
        <v>41286</v>
      </c>
      <c r="B9" s="1" t="s">
        <v>25</v>
      </c>
      <c r="C9" s="1" t="s">
        <v>28</v>
      </c>
      <c r="D9" s="9"/>
      <c r="E9" s="9">
        <v>150</v>
      </c>
      <c r="F9" s="9">
        <f aca="true" t="shared" si="0" ref="F9:F15">IF((F8+D9-E9)=F8,0,(F8+D9-E9))</f>
        <v>250</v>
      </c>
    </row>
    <row r="10" spans="1:6" ht="12.75">
      <c r="A10" s="15">
        <v>41292</v>
      </c>
      <c r="B10" s="1" t="s">
        <v>26</v>
      </c>
      <c r="C10" s="1" t="s">
        <v>29</v>
      </c>
      <c r="D10" s="9"/>
      <c r="E10" s="9">
        <v>200</v>
      </c>
      <c r="F10" s="9">
        <f t="shared" si="0"/>
        <v>50</v>
      </c>
    </row>
    <row r="11" spans="1:6" ht="12.75">
      <c r="A11" s="15">
        <v>41295</v>
      </c>
      <c r="B11" s="1" t="s">
        <v>27</v>
      </c>
      <c r="C11" s="1" t="s">
        <v>31</v>
      </c>
      <c r="D11" s="9">
        <v>500</v>
      </c>
      <c r="E11" s="9"/>
      <c r="F11" s="9">
        <f t="shared" si="0"/>
        <v>550</v>
      </c>
    </row>
    <row r="12" spans="1:6" ht="12.75">
      <c r="A12" s="15">
        <v>41303</v>
      </c>
      <c r="B12" s="1" t="s">
        <v>25</v>
      </c>
      <c r="C12" s="1" t="s">
        <v>30</v>
      </c>
      <c r="D12" s="9"/>
      <c r="E12" s="9">
        <v>60</v>
      </c>
      <c r="F12" s="9">
        <f t="shared" si="0"/>
        <v>490</v>
      </c>
    </row>
    <row r="13" spans="1:6" ht="12.75">
      <c r="A13" s="1"/>
      <c r="B13" s="1"/>
      <c r="C13" s="1"/>
      <c r="D13" s="9"/>
      <c r="E13" s="9"/>
      <c r="F13" s="9">
        <f t="shared" si="0"/>
        <v>0</v>
      </c>
    </row>
    <row r="14" spans="1:6" ht="12.75">
      <c r="A14" s="1"/>
      <c r="B14" s="1"/>
      <c r="C14" s="1"/>
      <c r="D14" s="9"/>
      <c r="E14" s="9"/>
      <c r="F14" s="9">
        <f t="shared" si="0"/>
        <v>0</v>
      </c>
    </row>
    <row r="15" spans="1:6" ht="12.75">
      <c r="A15" s="1"/>
      <c r="B15" s="1"/>
      <c r="C15" s="1"/>
      <c r="D15" s="1"/>
      <c r="E15" s="1"/>
      <c r="F15" s="9">
        <f t="shared" si="0"/>
        <v>0</v>
      </c>
    </row>
  </sheetData>
  <sheetProtection/>
  <mergeCells count="2">
    <mergeCell ref="B3:C3"/>
    <mergeCell ref="E3:F3"/>
  </mergeCells>
  <hyperlinks>
    <hyperlink ref="A1" location="'Scheda inventario'!A1" display="Ritorna a inventar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3.28125" style="0" customWidth="1"/>
    <col min="2" max="2" width="24.140625" style="0" customWidth="1"/>
    <col min="3" max="3" width="21.8515625" style="0" customWidth="1"/>
    <col min="4" max="4" width="15.140625" style="0" customWidth="1"/>
    <col min="5" max="6" width="13.57421875" style="0" customWidth="1"/>
  </cols>
  <sheetData>
    <row r="1" ht="12.75">
      <c r="A1" s="25" t="s">
        <v>54</v>
      </c>
    </row>
    <row r="2" spans="1:6" ht="20.25" customHeight="1">
      <c r="A2" t="s">
        <v>0</v>
      </c>
      <c r="B2" s="16">
        <v>2</v>
      </c>
      <c r="C2" s="2"/>
      <c r="D2" t="s">
        <v>3</v>
      </c>
      <c r="E2" s="2"/>
      <c r="F2" s="18" t="s">
        <v>21</v>
      </c>
    </row>
    <row r="3" spans="1:6" ht="25.5" customHeight="1">
      <c r="A3" s="2" t="s">
        <v>1</v>
      </c>
      <c r="B3" s="29" t="s">
        <v>32</v>
      </c>
      <c r="C3" s="30"/>
      <c r="D3" t="s">
        <v>4</v>
      </c>
      <c r="E3" s="31" t="s">
        <v>55</v>
      </c>
      <c r="F3" s="31"/>
    </row>
    <row r="4" spans="1:6" ht="26.25" customHeight="1">
      <c r="A4" s="2" t="s">
        <v>2</v>
      </c>
      <c r="B4" s="17">
        <v>200</v>
      </c>
      <c r="C4" s="2"/>
      <c r="D4" t="s">
        <v>5</v>
      </c>
      <c r="E4" s="2"/>
      <c r="F4" s="20">
        <v>6</v>
      </c>
    </row>
    <row r="6" spans="1:6" ht="26.25" customHeight="1">
      <c r="A6" s="1"/>
      <c r="B6" s="1"/>
      <c r="C6" s="21" t="s">
        <v>6</v>
      </c>
      <c r="D6" s="22">
        <f>SUM(D8:D15)</f>
        <v>3800</v>
      </c>
      <c r="E6" s="22">
        <f>SUM(E8:E15)</f>
        <v>1800</v>
      </c>
      <c r="F6" s="23">
        <f>D6-E6</f>
        <v>2000</v>
      </c>
    </row>
    <row r="7" spans="1:6" ht="12.7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6" ht="12.75">
      <c r="A8" s="15">
        <v>41275</v>
      </c>
      <c r="B8" s="1"/>
      <c r="C8" s="1" t="s">
        <v>24</v>
      </c>
      <c r="D8" s="9">
        <v>2000</v>
      </c>
      <c r="E8" s="9"/>
      <c r="F8" s="9">
        <f>D8-E8</f>
        <v>2000</v>
      </c>
    </row>
    <row r="9" spans="1:6" ht="12.75">
      <c r="A9" s="15">
        <v>41278</v>
      </c>
      <c r="B9" s="1" t="s">
        <v>37</v>
      </c>
      <c r="C9" s="1" t="s">
        <v>33</v>
      </c>
      <c r="D9" s="9"/>
      <c r="E9" s="9">
        <v>850</v>
      </c>
      <c r="F9" s="9">
        <f aca="true" t="shared" si="0" ref="F9:F15">IF((F8+D9-E9)=F8,0,(F8+D9-E9))</f>
        <v>1150</v>
      </c>
    </row>
    <row r="10" spans="1:6" ht="12.75">
      <c r="A10" s="15">
        <v>41284</v>
      </c>
      <c r="B10" s="1" t="s">
        <v>38</v>
      </c>
      <c r="C10" s="1" t="s">
        <v>34</v>
      </c>
      <c r="D10" s="9"/>
      <c r="E10" s="9">
        <v>600</v>
      </c>
      <c r="F10" s="9">
        <f t="shared" si="0"/>
        <v>550</v>
      </c>
    </row>
    <row r="11" spans="1:6" ht="12.75">
      <c r="A11" s="15">
        <v>41286</v>
      </c>
      <c r="B11" s="1" t="s">
        <v>39</v>
      </c>
      <c r="C11" s="1" t="s">
        <v>35</v>
      </c>
      <c r="D11" s="9"/>
      <c r="E11" s="9">
        <v>350</v>
      </c>
      <c r="F11" s="9">
        <f t="shared" si="0"/>
        <v>200</v>
      </c>
    </row>
    <row r="12" spans="1:6" ht="12.75">
      <c r="A12" s="15">
        <v>41292</v>
      </c>
      <c r="B12" s="1" t="s">
        <v>40</v>
      </c>
      <c r="C12" s="1" t="s">
        <v>36</v>
      </c>
      <c r="D12" s="9">
        <v>1800</v>
      </c>
      <c r="E12" s="9"/>
      <c r="F12" s="9">
        <f t="shared" si="0"/>
        <v>2000</v>
      </c>
    </row>
    <row r="13" spans="1:6" ht="12.75">
      <c r="A13" s="1"/>
      <c r="B13" s="1"/>
      <c r="C13" s="1"/>
      <c r="D13" s="9"/>
      <c r="E13" s="9"/>
      <c r="F13" s="9">
        <f t="shared" si="0"/>
        <v>0</v>
      </c>
    </row>
    <row r="14" spans="1:6" ht="12.75">
      <c r="A14" s="1"/>
      <c r="B14" s="1"/>
      <c r="C14" s="1"/>
      <c r="D14" s="9"/>
      <c r="E14" s="9"/>
      <c r="F14" s="9">
        <f t="shared" si="0"/>
        <v>0</v>
      </c>
    </row>
    <row r="15" spans="1:6" ht="12.75">
      <c r="A15" s="1"/>
      <c r="B15" s="1"/>
      <c r="C15" s="1"/>
      <c r="D15" s="1"/>
      <c r="E15" s="1"/>
      <c r="F15" s="9">
        <f t="shared" si="0"/>
        <v>0</v>
      </c>
    </row>
  </sheetData>
  <sheetProtection/>
  <mergeCells count="2">
    <mergeCell ref="B3:C3"/>
    <mergeCell ref="E3:F3"/>
  </mergeCells>
  <hyperlinks>
    <hyperlink ref="A1" location="'Scheda inventario'!A1" display="Ritorna a inventario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4.140625" style="0" customWidth="1"/>
    <col min="3" max="3" width="21.8515625" style="0" customWidth="1"/>
    <col min="4" max="4" width="15.140625" style="0" customWidth="1"/>
    <col min="5" max="6" width="13.57421875" style="0" customWidth="1"/>
  </cols>
  <sheetData>
    <row r="1" ht="12.75">
      <c r="A1" s="25" t="s">
        <v>54</v>
      </c>
    </row>
    <row r="2" spans="1:6" ht="20.25" customHeight="1">
      <c r="A2" t="s">
        <v>0</v>
      </c>
      <c r="B2" s="16">
        <v>3</v>
      </c>
      <c r="C2" s="2"/>
      <c r="D2" t="s">
        <v>3</v>
      </c>
      <c r="E2" s="2"/>
      <c r="F2" s="19" t="s">
        <v>42</v>
      </c>
    </row>
    <row r="3" spans="1:6" ht="25.5" customHeight="1">
      <c r="A3" s="2" t="s">
        <v>1</v>
      </c>
      <c r="B3" s="29" t="s">
        <v>41</v>
      </c>
      <c r="C3" s="30"/>
      <c r="D3" t="s">
        <v>4</v>
      </c>
      <c r="E3" s="31" t="s">
        <v>43</v>
      </c>
      <c r="F3" s="31"/>
    </row>
    <row r="4" spans="1:6" ht="26.25" customHeight="1">
      <c r="A4" s="2" t="s">
        <v>2</v>
      </c>
      <c r="B4" s="17">
        <v>30</v>
      </c>
      <c r="C4" s="2"/>
      <c r="D4" t="s">
        <v>5</v>
      </c>
      <c r="E4" s="2"/>
      <c r="F4" s="17">
        <v>5</v>
      </c>
    </row>
    <row r="6" spans="1:6" ht="26.25" customHeight="1">
      <c r="A6" s="1"/>
      <c r="B6" s="1"/>
      <c r="C6" s="21" t="s">
        <v>6</v>
      </c>
      <c r="D6" s="22">
        <f>SUM(D8:D15)</f>
        <v>245</v>
      </c>
      <c r="E6" s="22">
        <f>SUM(E8:E15)</f>
        <v>105</v>
      </c>
      <c r="F6" s="23">
        <f>D6-E6</f>
        <v>140</v>
      </c>
    </row>
    <row r="7" spans="1:6" ht="12.7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6" ht="12.75">
      <c r="A8" s="15">
        <v>41275</v>
      </c>
      <c r="B8" s="1"/>
      <c r="C8" s="1" t="s">
        <v>24</v>
      </c>
      <c r="D8" s="9">
        <v>95</v>
      </c>
      <c r="E8" s="9"/>
      <c r="F8" s="9">
        <f>D8-E8</f>
        <v>95</v>
      </c>
    </row>
    <row r="9" spans="1:6" ht="12.75">
      <c r="A9" s="15">
        <v>41281</v>
      </c>
      <c r="B9" s="1" t="s">
        <v>48</v>
      </c>
      <c r="C9" s="1" t="s">
        <v>44</v>
      </c>
      <c r="D9" s="9"/>
      <c r="E9" s="9">
        <v>25</v>
      </c>
      <c r="F9" s="9">
        <f aca="true" t="shared" si="0" ref="F9:F15">IF((F8+D9-E9)=F8,0,(F8+D9-E9))</f>
        <v>70</v>
      </c>
    </row>
    <row r="10" spans="1:6" ht="12.75">
      <c r="A10" s="15">
        <v>41290</v>
      </c>
      <c r="B10" s="1" t="s">
        <v>50</v>
      </c>
      <c r="C10" s="1" t="s">
        <v>45</v>
      </c>
      <c r="D10" s="9"/>
      <c r="E10" s="9">
        <v>40</v>
      </c>
      <c r="F10" s="9">
        <f t="shared" si="0"/>
        <v>30</v>
      </c>
    </row>
    <row r="11" spans="1:6" ht="12.75">
      <c r="A11" s="15">
        <v>41295</v>
      </c>
      <c r="B11" s="1" t="s">
        <v>49</v>
      </c>
      <c r="C11" s="1" t="s">
        <v>47</v>
      </c>
      <c r="D11" s="9">
        <v>150</v>
      </c>
      <c r="E11" s="9"/>
      <c r="F11" s="9">
        <f t="shared" si="0"/>
        <v>180</v>
      </c>
    </row>
    <row r="12" spans="1:6" ht="12.75">
      <c r="A12" s="15">
        <v>41302</v>
      </c>
      <c r="B12" s="1" t="s">
        <v>48</v>
      </c>
      <c r="C12" s="1" t="s">
        <v>46</v>
      </c>
      <c r="D12" s="9"/>
      <c r="E12" s="9">
        <v>40</v>
      </c>
      <c r="F12" s="9">
        <f t="shared" si="0"/>
        <v>140</v>
      </c>
    </row>
    <row r="13" spans="1:6" ht="12.75">
      <c r="A13" s="1"/>
      <c r="B13" s="1"/>
      <c r="C13" s="1"/>
      <c r="D13" s="9"/>
      <c r="E13" s="9"/>
      <c r="F13" s="9">
        <f t="shared" si="0"/>
        <v>0</v>
      </c>
    </row>
    <row r="14" spans="1:6" ht="12.75">
      <c r="A14" s="1"/>
      <c r="B14" s="1"/>
      <c r="C14" s="1"/>
      <c r="D14" s="9"/>
      <c r="E14" s="9"/>
      <c r="F14" s="9">
        <f t="shared" si="0"/>
        <v>0</v>
      </c>
    </row>
    <row r="15" spans="1:6" ht="12.75">
      <c r="A15" s="1"/>
      <c r="B15" s="1"/>
      <c r="C15" s="1"/>
      <c r="D15" s="1"/>
      <c r="E15" s="1"/>
      <c r="F15" s="9">
        <f t="shared" si="0"/>
        <v>0</v>
      </c>
    </row>
  </sheetData>
  <sheetProtection/>
  <mergeCells count="2">
    <mergeCell ref="B3:C3"/>
    <mergeCell ref="E3:F3"/>
  </mergeCells>
  <hyperlinks>
    <hyperlink ref="A1" location="'Scheda inventario'!A1" display="Ritorna a inventario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3.28125" style="0" customWidth="1"/>
    <col min="2" max="2" width="24.140625" style="0" customWidth="1"/>
    <col min="3" max="3" width="21.8515625" style="0" customWidth="1"/>
    <col min="4" max="4" width="15.140625" style="0" customWidth="1"/>
    <col min="5" max="6" width="13.57421875" style="0" customWidth="1"/>
  </cols>
  <sheetData>
    <row r="1" ht="12.75">
      <c r="A1" s="25" t="s">
        <v>54</v>
      </c>
    </row>
    <row r="2" spans="1:6" ht="20.25" customHeight="1">
      <c r="A2" t="s">
        <v>0</v>
      </c>
      <c r="B2" s="16">
        <v>4</v>
      </c>
      <c r="C2" s="2"/>
      <c r="D2" t="s">
        <v>3</v>
      </c>
      <c r="E2" s="2"/>
      <c r="F2" s="19" t="s">
        <v>21</v>
      </c>
    </row>
    <row r="3" spans="1:6" ht="25.5" customHeight="1">
      <c r="A3" s="2" t="s">
        <v>1</v>
      </c>
      <c r="B3" s="29" t="s">
        <v>56</v>
      </c>
      <c r="C3" s="30"/>
      <c r="D3" t="s">
        <v>4</v>
      </c>
      <c r="E3" s="31" t="s">
        <v>57</v>
      </c>
      <c r="F3" s="31"/>
    </row>
    <row r="4" spans="1:6" ht="26.25" customHeight="1">
      <c r="A4" s="2" t="s">
        <v>2</v>
      </c>
      <c r="B4" s="17">
        <v>50</v>
      </c>
      <c r="C4" s="2"/>
      <c r="D4" t="s">
        <v>5</v>
      </c>
      <c r="E4" s="2"/>
      <c r="F4" s="17">
        <v>10</v>
      </c>
    </row>
    <row r="6" spans="1:6" ht="26.25" customHeight="1">
      <c r="A6" s="1"/>
      <c r="B6" s="1"/>
      <c r="C6" s="21" t="s">
        <v>6</v>
      </c>
      <c r="D6" s="22">
        <f>SUM(D8:D15)</f>
        <v>750</v>
      </c>
      <c r="E6" s="22">
        <f>SUM(E8:E15)</f>
        <v>595</v>
      </c>
      <c r="F6" s="23">
        <f>D6-E6</f>
        <v>155</v>
      </c>
    </row>
    <row r="7" spans="1:6" ht="12.7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6" ht="12.75">
      <c r="A8" s="15">
        <v>41275</v>
      </c>
      <c r="B8" s="1"/>
      <c r="C8" s="1" t="s">
        <v>24</v>
      </c>
      <c r="D8" s="9">
        <v>300</v>
      </c>
      <c r="E8" s="9"/>
      <c r="F8" s="9">
        <f>D8-E8</f>
        <v>300</v>
      </c>
    </row>
    <row r="9" spans="1:6" ht="12.75">
      <c r="A9" s="15">
        <v>41281</v>
      </c>
      <c r="B9" s="1" t="s">
        <v>48</v>
      </c>
      <c r="C9" s="1" t="s">
        <v>44</v>
      </c>
      <c r="D9" s="9"/>
      <c r="E9" s="9">
        <v>125</v>
      </c>
      <c r="F9" s="9">
        <f aca="true" t="shared" si="0" ref="F9:F15">IF((F8+D9-E9)=F8,0,(F8+D9-E9))</f>
        <v>175</v>
      </c>
    </row>
    <row r="10" spans="1:6" ht="12.75">
      <c r="A10" s="15">
        <v>41290</v>
      </c>
      <c r="B10" s="1" t="s">
        <v>50</v>
      </c>
      <c r="C10" s="1" t="s">
        <v>45</v>
      </c>
      <c r="D10" s="9"/>
      <c r="E10" s="9">
        <v>150</v>
      </c>
      <c r="F10" s="9">
        <f t="shared" si="0"/>
        <v>25</v>
      </c>
    </row>
    <row r="11" spans="1:6" ht="12.75">
      <c r="A11" s="15">
        <v>41295</v>
      </c>
      <c r="B11" s="1" t="s">
        <v>49</v>
      </c>
      <c r="C11" s="1" t="s">
        <v>47</v>
      </c>
      <c r="D11" s="9">
        <v>450</v>
      </c>
      <c r="E11" s="9"/>
      <c r="F11" s="9">
        <f t="shared" si="0"/>
        <v>475</v>
      </c>
    </row>
    <row r="12" spans="1:6" ht="12.75">
      <c r="A12" s="15">
        <v>41302</v>
      </c>
      <c r="B12" s="1" t="s">
        <v>48</v>
      </c>
      <c r="C12" s="1" t="s">
        <v>46</v>
      </c>
      <c r="D12" s="9"/>
      <c r="E12" s="9">
        <v>320</v>
      </c>
      <c r="F12" s="9">
        <f t="shared" si="0"/>
        <v>155</v>
      </c>
    </row>
    <row r="13" spans="1:6" ht="12.75">
      <c r="A13" s="1"/>
      <c r="B13" s="1"/>
      <c r="C13" s="1"/>
      <c r="D13" s="9"/>
      <c r="E13" s="9"/>
      <c r="F13" s="9">
        <f t="shared" si="0"/>
        <v>0</v>
      </c>
    </row>
    <row r="14" spans="1:6" ht="12.75">
      <c r="A14" s="1"/>
      <c r="B14" s="1"/>
      <c r="C14" s="1"/>
      <c r="D14" s="9"/>
      <c r="E14" s="9"/>
      <c r="F14" s="9">
        <f t="shared" si="0"/>
        <v>0</v>
      </c>
    </row>
    <row r="15" spans="1:6" ht="12.75">
      <c r="A15" s="1"/>
      <c r="B15" s="1"/>
      <c r="C15" s="1"/>
      <c r="D15" s="1"/>
      <c r="E15" s="1"/>
      <c r="F15" s="9">
        <f t="shared" si="0"/>
        <v>0</v>
      </c>
    </row>
  </sheetData>
  <sheetProtection/>
  <mergeCells count="2">
    <mergeCell ref="B3:C3"/>
    <mergeCell ref="E3:F3"/>
  </mergeCells>
  <hyperlinks>
    <hyperlink ref="A1" location="'Scheda inventario'!A1" display="Ritorna a inventario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7.57421875" style="0" customWidth="1"/>
    <col min="2" max="2" width="12.421875" style="0" customWidth="1"/>
    <col min="3" max="3" width="12.00390625" style="0" customWidth="1"/>
    <col min="4" max="5" width="10.8515625" style="0" bestFit="1" customWidth="1"/>
    <col min="6" max="6" width="10.7109375" style="0" customWidth="1"/>
  </cols>
  <sheetData>
    <row r="1" ht="39" customHeight="1">
      <c r="A1" s="10" t="s">
        <v>13</v>
      </c>
    </row>
    <row r="2" spans="1:6" ht="20.25" customHeight="1">
      <c r="A2" s="12" t="s">
        <v>14</v>
      </c>
      <c r="B2" s="12" t="s">
        <v>15</v>
      </c>
      <c r="C2" s="12" t="s">
        <v>16</v>
      </c>
      <c r="D2" s="13" t="s">
        <v>17</v>
      </c>
      <c r="E2" s="13" t="s">
        <v>18</v>
      </c>
      <c r="F2" s="14" t="s">
        <v>19</v>
      </c>
    </row>
    <row r="3" spans="1:6" ht="25.5" customHeight="1">
      <c r="A3" s="24" t="s">
        <v>51</v>
      </c>
      <c r="B3" s="1" t="str">
        <f>'Scheda articolo'!E3</f>
        <v>abj5060</v>
      </c>
      <c r="C3" s="1" t="str">
        <f>'Scheda articolo'!F2</f>
        <v>abbigliamento</v>
      </c>
      <c r="D3" s="9">
        <f>'Scheda articolo'!D6</f>
        <v>900</v>
      </c>
      <c r="E3" s="9">
        <f>'Scheda articolo'!E6</f>
        <v>410</v>
      </c>
      <c r="F3" s="9">
        <f>'Scheda articolo'!F6</f>
        <v>490</v>
      </c>
    </row>
    <row r="4" spans="1:6" ht="26.25" customHeight="1">
      <c r="A4" s="24" t="s">
        <v>52</v>
      </c>
      <c r="B4" s="1" t="str">
        <f>'Scheda articolo2'!E3</f>
        <v>abt8066</v>
      </c>
      <c r="C4" s="1" t="str">
        <f>'Scheda articolo2'!F2</f>
        <v>abbigliamento</v>
      </c>
      <c r="D4" s="9">
        <f>'Scheda articolo2'!D6</f>
        <v>3800</v>
      </c>
      <c r="E4" s="9">
        <f>'Scheda articolo2'!E6</f>
        <v>1800</v>
      </c>
      <c r="F4" s="9">
        <f>'Scheda articolo2'!F6</f>
        <v>2000</v>
      </c>
    </row>
    <row r="5" spans="1:6" ht="26.25" customHeight="1">
      <c r="A5" s="24" t="s">
        <v>53</v>
      </c>
      <c r="B5" s="1" t="str">
        <f>'Scheda articolo3'!E3</f>
        <v>acb7020</v>
      </c>
      <c r="C5" s="1" t="str">
        <f>'Scheda articolo3'!F2</f>
        <v>accessori</v>
      </c>
      <c r="D5" s="9">
        <f>'Scheda articolo3'!D6</f>
        <v>245</v>
      </c>
      <c r="E5" s="9">
        <f>'Scheda articolo3'!E6</f>
        <v>105</v>
      </c>
      <c r="F5" s="9">
        <f>'Scheda articolo3'!F6</f>
        <v>140</v>
      </c>
    </row>
    <row r="6" spans="1:6" ht="26.25" customHeight="1">
      <c r="A6" s="24" t="s">
        <v>56</v>
      </c>
      <c r="B6" s="1" t="str">
        <f>'Scheda articolo4'!E3</f>
        <v>abb5675</v>
      </c>
      <c r="C6" s="1" t="str">
        <f>'Scheda articolo4'!F2</f>
        <v>abbigliamento</v>
      </c>
      <c r="D6" s="9">
        <f>'Scheda articolo4'!D6</f>
        <v>750</v>
      </c>
      <c r="E6" s="9">
        <f>'Scheda articolo4'!E6</f>
        <v>595</v>
      </c>
      <c r="F6" s="9">
        <f>'Scheda articolo4'!E6</f>
        <v>595</v>
      </c>
    </row>
    <row r="7" spans="1:6" ht="12.75">
      <c r="A7" s="11"/>
      <c r="B7" s="11"/>
      <c r="C7" s="11"/>
      <c r="D7" s="11"/>
      <c r="E7" s="11"/>
      <c r="F7" s="11"/>
    </row>
  </sheetData>
  <sheetProtection/>
  <hyperlinks>
    <hyperlink ref="A3" location="'Scheda articolo'!A1" display="PANTALONI JEANS"/>
    <hyperlink ref="A4" location="'Scheda articolo2'!A1" display="MAGLIETTE T-SHIRT"/>
    <hyperlink ref="A5" location="'Scheda articolo3'!A1" display="BORSE TRACOLLA"/>
    <hyperlink ref="A6" location="'Scheda articolo4'!A1" display="SCARPE SNEAKER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3AM2010-2011</dc:creator>
  <cp:keywords/>
  <dc:description/>
  <cp:lastModifiedBy>Matteo</cp:lastModifiedBy>
  <dcterms:created xsi:type="dcterms:W3CDTF">2013-02-18T07:36:43Z</dcterms:created>
  <dcterms:modified xsi:type="dcterms:W3CDTF">2013-02-18T22:16:14Z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