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3"/>
  </bookViews>
  <sheets>
    <sheet name="Costo medio per movimento 8.1" sheetId="1" r:id="rId1"/>
    <sheet name="Foglio2" sheetId="2" r:id="rId2"/>
    <sheet name="LIFO" sheetId="3" r:id="rId3"/>
    <sheet name="FIFO" sheetId="4" r:id="rId4"/>
  </sheets>
  <definedNames/>
  <calcPr fullCalcOnLoad="1"/>
</workbook>
</file>

<file path=xl/sharedStrings.xml><?xml version="1.0" encoding="utf-8"?>
<sst xmlns="http://schemas.openxmlformats.org/spreadsheetml/2006/main" count="99" uniqueCount="22">
  <si>
    <t>Data</t>
  </si>
  <si>
    <t>Carico</t>
  </si>
  <si>
    <t>Scarico</t>
  </si>
  <si>
    <t>Scorta iniziale</t>
  </si>
  <si>
    <t xml:space="preserve">Carico </t>
  </si>
  <si>
    <t>Totale</t>
  </si>
  <si>
    <t>Descrizione</t>
  </si>
  <si>
    <t>Quantità</t>
  </si>
  <si>
    <t>Prezzo unitario</t>
  </si>
  <si>
    <t>Di carico</t>
  </si>
  <si>
    <t>Di scarico</t>
  </si>
  <si>
    <t>Valore delle scorte</t>
  </si>
  <si>
    <t>Costo medio per movimento</t>
  </si>
  <si>
    <t>Scheda di magazzino prodotto SL1811</t>
  </si>
  <si>
    <t>Esistenza iniziale</t>
  </si>
  <si>
    <t xml:space="preserve">Scarico </t>
  </si>
  <si>
    <t>Importo</t>
  </si>
  <si>
    <t>Costo medio</t>
  </si>
  <si>
    <t>Scorta</t>
  </si>
  <si>
    <t>Totale merce a disposizione</t>
  </si>
  <si>
    <t>Totale scarichi</t>
  </si>
  <si>
    <t>Scorta finale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</si>
</sst>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"/>
    <numFmt numFmtId="174" formatCode="mmm\-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 horizontal="left" indent="5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22" sqref="A22"/>
    </sheetView>
  </sheetViews>
  <sheetFormatPr defaultColWidth="9.140625" defaultRowHeight="12.75"/>
  <cols>
    <col min="1" max="1" width="10.8515625" style="0" customWidth="1"/>
    <col min="2" max="2" width="15.421875" style="0" customWidth="1"/>
    <col min="6" max="6" width="15.8515625" style="0" customWidth="1"/>
    <col min="7" max="7" width="23.421875" style="0" customWidth="1"/>
  </cols>
  <sheetData>
    <row r="1" spans="1:7" ht="12.75">
      <c r="A1" s="8" t="s">
        <v>13</v>
      </c>
      <c r="B1" s="11"/>
      <c r="C1" s="11"/>
      <c r="D1" s="11"/>
      <c r="E1" s="11"/>
      <c r="F1" s="11"/>
      <c r="G1" s="9"/>
    </row>
    <row r="2" spans="1:7" ht="12.75">
      <c r="A2" s="7"/>
      <c r="B2" s="7"/>
      <c r="C2" s="7"/>
      <c r="D2" s="1" t="s">
        <v>8</v>
      </c>
      <c r="E2" s="1"/>
      <c r="F2" s="2"/>
      <c r="G2" s="2"/>
    </row>
    <row r="3" spans="1:7" ht="12.75">
      <c r="A3" s="2" t="s">
        <v>0</v>
      </c>
      <c r="B3" s="2" t="s">
        <v>6</v>
      </c>
      <c r="C3" s="2" t="s">
        <v>7</v>
      </c>
      <c r="D3" s="2" t="s">
        <v>9</v>
      </c>
      <c r="E3" s="2" t="s">
        <v>10</v>
      </c>
      <c r="F3" s="10" t="s">
        <v>11</v>
      </c>
      <c r="G3" s="10" t="s">
        <v>12</v>
      </c>
    </row>
    <row r="4" spans="1:7" ht="12.75">
      <c r="A4" s="3">
        <v>41275</v>
      </c>
      <c r="B4" s="2" t="s">
        <v>14</v>
      </c>
      <c r="C4" s="2">
        <v>350</v>
      </c>
      <c r="D4" s="2">
        <v>30</v>
      </c>
      <c r="E4" s="2"/>
      <c r="F4" s="2">
        <f>C4*D4</f>
        <v>10500</v>
      </c>
      <c r="G4" s="2">
        <f>F4/C4</f>
        <v>30</v>
      </c>
    </row>
    <row r="5" spans="1:7" ht="12.75">
      <c r="A5" s="3">
        <v>41308</v>
      </c>
      <c r="B5" s="2" t="s">
        <v>4</v>
      </c>
      <c r="C5" s="2">
        <v>200</v>
      </c>
      <c r="D5" s="2">
        <v>31</v>
      </c>
      <c r="E5" s="2"/>
      <c r="F5" s="2">
        <f>D5*C5</f>
        <v>6200</v>
      </c>
      <c r="G5" s="15">
        <f>F6/C6</f>
        <v>30.363636363636363</v>
      </c>
    </row>
    <row r="6" spans="1:7" ht="12.75">
      <c r="A6" s="3"/>
      <c r="B6" s="2" t="s">
        <v>5</v>
      </c>
      <c r="C6" s="14">
        <f>C4+C5</f>
        <v>550</v>
      </c>
      <c r="D6" s="2"/>
      <c r="E6" s="2"/>
      <c r="F6" s="14">
        <f>F4+F5</f>
        <v>16700</v>
      </c>
      <c r="G6" s="2"/>
    </row>
    <row r="7" spans="1:7" ht="12.75">
      <c r="A7" s="3">
        <v>41398</v>
      </c>
      <c r="B7" s="2" t="s">
        <v>1</v>
      </c>
      <c r="C7" s="2">
        <v>100</v>
      </c>
      <c r="D7" s="15">
        <v>31.9</v>
      </c>
      <c r="E7" s="2"/>
      <c r="F7" s="2">
        <f>C7*D7</f>
        <v>3190</v>
      </c>
      <c r="G7" s="2">
        <f>F8/C8</f>
        <v>30.6</v>
      </c>
    </row>
    <row r="8" spans="1:7" ht="12.75">
      <c r="A8" s="3"/>
      <c r="B8" s="2" t="s">
        <v>5</v>
      </c>
      <c r="C8" s="14">
        <f>C6+C7</f>
        <v>650</v>
      </c>
      <c r="D8" s="15"/>
      <c r="E8" s="2"/>
      <c r="F8" s="14">
        <f>F7+F6</f>
        <v>19890</v>
      </c>
      <c r="G8" s="2"/>
    </row>
    <row r="9" spans="1:7" ht="12.75">
      <c r="A9" s="3">
        <v>41406</v>
      </c>
      <c r="B9" s="2" t="s">
        <v>2</v>
      </c>
      <c r="C9" s="2">
        <v>370</v>
      </c>
      <c r="D9" s="2"/>
      <c r="E9" s="2">
        <f>G7</f>
        <v>30.6</v>
      </c>
      <c r="F9" s="2">
        <f>C9*E9</f>
        <v>11322</v>
      </c>
      <c r="G9" s="2">
        <f>F10/C10</f>
        <v>30.6</v>
      </c>
    </row>
    <row r="10" spans="1:7" ht="12.75">
      <c r="A10" s="3"/>
      <c r="B10" s="2" t="s">
        <v>5</v>
      </c>
      <c r="C10" s="14">
        <f>C8-C9</f>
        <v>280</v>
      </c>
      <c r="D10" s="2"/>
      <c r="E10" s="2"/>
      <c r="F10" s="14">
        <f>F8-F9</f>
        <v>8568</v>
      </c>
      <c r="G10" s="2"/>
    </row>
    <row r="11" spans="1:7" ht="12.75">
      <c r="A11" s="3">
        <v>41435</v>
      </c>
      <c r="B11" s="2" t="s">
        <v>2</v>
      </c>
      <c r="C11" s="2">
        <v>80</v>
      </c>
      <c r="D11" s="2"/>
      <c r="E11" s="2">
        <f>G9</f>
        <v>30.6</v>
      </c>
      <c r="F11" s="2">
        <f>C11*E11</f>
        <v>2448</v>
      </c>
      <c r="G11" s="2">
        <f>F12/C12</f>
        <v>30.6</v>
      </c>
    </row>
    <row r="12" spans="1:7" ht="12.75">
      <c r="A12" s="3"/>
      <c r="B12" s="2" t="s">
        <v>5</v>
      </c>
      <c r="C12" s="14">
        <f>C10-C11</f>
        <v>200</v>
      </c>
      <c r="D12" s="2"/>
      <c r="E12" s="2"/>
      <c r="F12" s="14">
        <f>F10-F11</f>
        <v>6120</v>
      </c>
      <c r="G12" s="2"/>
    </row>
    <row r="13" spans="1:7" ht="12.75">
      <c r="A13" s="3">
        <v>41467</v>
      </c>
      <c r="B13" s="2" t="s">
        <v>15</v>
      </c>
      <c r="C13" s="2">
        <v>120</v>
      </c>
      <c r="D13" s="2"/>
      <c r="E13" s="2">
        <f>G11</f>
        <v>30.6</v>
      </c>
      <c r="F13" s="2">
        <f>E13*C13</f>
        <v>3672</v>
      </c>
      <c r="G13" s="2">
        <f>F14/C14</f>
        <v>30.6</v>
      </c>
    </row>
    <row r="14" spans="1:7" ht="12.75">
      <c r="A14" s="3"/>
      <c r="B14" s="2" t="s">
        <v>5</v>
      </c>
      <c r="C14" s="14">
        <f>C12-C13</f>
        <v>80</v>
      </c>
      <c r="D14" s="2"/>
      <c r="E14" s="2"/>
      <c r="F14" s="14">
        <f>F12-F13</f>
        <v>2448</v>
      </c>
      <c r="G14" s="2"/>
    </row>
    <row r="15" spans="1:7" ht="12.75">
      <c r="A15" s="3">
        <v>41521</v>
      </c>
      <c r="B15" s="2" t="s">
        <v>1</v>
      </c>
      <c r="C15" s="2">
        <v>320</v>
      </c>
      <c r="D15" s="2">
        <v>31</v>
      </c>
      <c r="E15" s="2"/>
      <c r="F15" s="2">
        <f>D15*C15</f>
        <v>9920</v>
      </c>
      <c r="G15" s="2">
        <f>F16/C16</f>
        <v>30.92</v>
      </c>
    </row>
    <row r="16" spans="1:7" ht="12.75">
      <c r="A16" s="3"/>
      <c r="B16" s="2" t="s">
        <v>5</v>
      </c>
      <c r="C16" s="14">
        <f>C15+C14</f>
        <v>400</v>
      </c>
      <c r="D16" s="2"/>
      <c r="E16" s="2"/>
      <c r="F16" s="14">
        <f>F14+F15</f>
        <v>12368</v>
      </c>
      <c r="G16" s="2"/>
    </row>
    <row r="17" spans="1:7" ht="12.75">
      <c r="A17" s="3">
        <v>41589</v>
      </c>
      <c r="B17" s="2" t="s">
        <v>2</v>
      </c>
      <c r="C17" s="2">
        <v>90</v>
      </c>
      <c r="D17" s="2"/>
      <c r="E17" s="2">
        <f>G15</f>
        <v>30.92</v>
      </c>
      <c r="F17" s="2">
        <f>E17*C17</f>
        <v>2782.8</v>
      </c>
      <c r="G17" s="2">
        <f>F18/C18</f>
        <v>30.92</v>
      </c>
    </row>
    <row r="18" spans="1:7" ht="12.75">
      <c r="A18" s="3"/>
      <c r="B18" s="2" t="s">
        <v>5</v>
      </c>
      <c r="C18" s="14">
        <f>C16-C17</f>
        <v>310</v>
      </c>
      <c r="D18" s="2"/>
      <c r="E18" s="2"/>
      <c r="F18" s="14">
        <f>F16-F17</f>
        <v>9585.2</v>
      </c>
      <c r="G18" s="2"/>
    </row>
    <row r="19" spans="1:7" ht="12.75">
      <c r="A19" s="3">
        <v>41617</v>
      </c>
      <c r="B19" s="2" t="s">
        <v>15</v>
      </c>
      <c r="C19" s="2">
        <v>120</v>
      </c>
      <c r="D19" s="2"/>
      <c r="E19" s="2">
        <f>G17</f>
        <v>30.92</v>
      </c>
      <c r="F19" s="2">
        <f>E19*C19</f>
        <v>3710.4</v>
      </c>
      <c r="G19" s="2">
        <f>F20/C20</f>
        <v>30.920000000000005</v>
      </c>
    </row>
    <row r="20" spans="1:7" ht="12.75">
      <c r="A20" s="3"/>
      <c r="B20" s="2" t="s">
        <v>5</v>
      </c>
      <c r="C20" s="14">
        <f>C18-C19</f>
        <v>190</v>
      </c>
      <c r="D20" s="2"/>
      <c r="E20" s="2"/>
      <c r="F20" s="14">
        <f>F18-F19</f>
        <v>5874.800000000001</v>
      </c>
      <c r="G20" s="2"/>
    </row>
    <row r="21" spans="1:7" ht="12.75">
      <c r="A21" s="3">
        <v>41620</v>
      </c>
      <c r="B21" s="2" t="s">
        <v>1</v>
      </c>
      <c r="C21" s="2">
        <v>30</v>
      </c>
      <c r="D21" s="2">
        <v>35.5</v>
      </c>
      <c r="E21" s="2"/>
      <c r="F21" s="2">
        <f>D21*C21</f>
        <v>1065</v>
      </c>
      <c r="G21" s="15">
        <f>F22/C22</f>
        <v>31.54454545454546</v>
      </c>
    </row>
    <row r="22" spans="1:7" ht="12.75">
      <c r="A22" s="3"/>
      <c r="B22" s="2" t="s">
        <v>5</v>
      </c>
      <c r="C22" s="14">
        <f>C21+C20</f>
        <v>220</v>
      </c>
      <c r="D22" s="2"/>
      <c r="E22" s="2"/>
      <c r="F22" s="14">
        <f>F21+F20</f>
        <v>6939.800000000001</v>
      </c>
      <c r="G22" s="2"/>
    </row>
    <row r="23" spans="1:7" ht="12.75">
      <c r="A23" s="12"/>
      <c r="B23" s="13"/>
      <c r="C23" s="13"/>
      <c r="D23" s="13"/>
      <c r="E23" s="13"/>
      <c r="F23" s="13"/>
      <c r="G23" s="13"/>
    </row>
    <row r="24" spans="1:7" ht="12.75">
      <c r="A24" s="12"/>
      <c r="B24" s="13"/>
      <c r="C24" s="13"/>
      <c r="D24" s="13"/>
      <c r="E24" s="13"/>
      <c r="F24" s="13"/>
      <c r="G24" s="13"/>
    </row>
    <row r="25" ht="12.75">
      <c r="A25" s="4"/>
    </row>
    <row r="26" spans="1:4" ht="12.75">
      <c r="A26" s="16"/>
      <c r="B26" s="16"/>
      <c r="C26" s="16"/>
      <c r="D26" s="16"/>
    </row>
    <row r="27" spans="1:4" ht="12.75">
      <c r="A27" s="12"/>
      <c r="B27" s="13"/>
      <c r="C27" s="13"/>
      <c r="D27" s="13"/>
    </row>
    <row r="28" spans="1:4" ht="12.75">
      <c r="A28" s="13"/>
      <c r="B28" s="12"/>
      <c r="C28" s="17"/>
      <c r="D28" s="13"/>
    </row>
    <row r="29" spans="1:4" ht="12.75">
      <c r="A29" s="13"/>
      <c r="B29" s="12"/>
      <c r="C29" s="18"/>
      <c r="D29" s="13"/>
    </row>
    <row r="30" spans="1:4" ht="12.75">
      <c r="A30" s="13"/>
      <c r="B30" s="12"/>
      <c r="C30" s="18"/>
      <c r="D30" s="13"/>
    </row>
    <row r="31" spans="1:4" ht="12.75">
      <c r="A31" s="13"/>
      <c r="B31" s="12"/>
      <c r="C31" s="18"/>
      <c r="D31" s="13"/>
    </row>
    <row r="32" spans="1:4" ht="12.75">
      <c r="A32" s="13"/>
      <c r="B32" s="12"/>
      <c r="C32" s="18"/>
      <c r="D32" s="13"/>
    </row>
    <row r="33" spans="1:4" ht="12.75">
      <c r="A33" s="13"/>
      <c r="B33" s="12"/>
      <c r="C33" s="18"/>
      <c r="D33" s="13"/>
    </row>
    <row r="34" spans="1:4" ht="12.75">
      <c r="A34" s="13"/>
      <c r="B34" s="12"/>
      <c r="C34" s="18"/>
      <c r="D34" s="13"/>
    </row>
    <row r="35" spans="1:4" ht="12.75">
      <c r="A35" s="13"/>
      <c r="B35" s="12"/>
      <c r="C35" s="18"/>
      <c r="D35" s="13"/>
    </row>
    <row r="36" spans="1:4" ht="12.75">
      <c r="A36" s="13"/>
      <c r="B36" s="12"/>
      <c r="C36" s="18"/>
      <c r="D36" s="13"/>
    </row>
    <row r="37" spans="1:4" ht="12.75">
      <c r="A37" s="13"/>
      <c r="B37" s="12"/>
      <c r="C37" s="18"/>
      <c r="D37" s="13"/>
    </row>
    <row r="38" spans="1:4" ht="12.75">
      <c r="A38" s="13"/>
      <c r="B38" s="12"/>
      <c r="C38" s="18"/>
      <c r="D38" s="13"/>
    </row>
    <row r="39" spans="1:4" ht="12.75">
      <c r="A39" s="13"/>
      <c r="B39" s="12"/>
      <c r="C39" s="18"/>
      <c r="D39" s="13"/>
    </row>
    <row r="40" spans="1:4" ht="12.75">
      <c r="A40" s="12"/>
      <c r="B40" s="12"/>
      <c r="C40" s="17"/>
      <c r="D40" s="13"/>
    </row>
    <row r="41" ht="12.75">
      <c r="A41" s="4"/>
    </row>
    <row r="42" ht="12.75">
      <c r="A42" s="4"/>
    </row>
    <row r="43" ht="12.75">
      <c r="A43" s="4"/>
    </row>
    <row r="44" spans="1:3" ht="12.75">
      <c r="A44" s="4"/>
      <c r="C44" s="5"/>
    </row>
    <row r="45" ht="12.75">
      <c r="A45" s="4"/>
    </row>
    <row r="46" ht="12.75">
      <c r="A46" s="4"/>
    </row>
    <row r="47" ht="12.75">
      <c r="A47" s="4"/>
    </row>
    <row r="48" spans="1:3" ht="12.75">
      <c r="A48" s="4"/>
      <c r="C48" s="5"/>
    </row>
    <row r="49" ht="12.75">
      <c r="A49" s="4"/>
    </row>
    <row r="50" ht="12.75">
      <c r="A50" s="4"/>
    </row>
    <row r="51" ht="12.75">
      <c r="A51" s="4"/>
    </row>
    <row r="52" spans="1:4" ht="12.75">
      <c r="A52" s="4"/>
      <c r="D52" s="6"/>
    </row>
  </sheetData>
  <mergeCells count="2">
    <mergeCell ref="D2:E2"/>
    <mergeCell ref="A1:G1"/>
  </mergeCells>
  <printOptions/>
  <pageMargins left="0.75" right="0.75" top="1" bottom="1" header="0.5" footer="0.5"/>
  <pageSetup horizontalDpi="600" verticalDpi="600" orientation="portrait" paperSize="9" r:id="rId1"/>
  <ignoredErrors>
    <ignoredError sqref="F8 F12:F13 F10 F18: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2" sqref="B2:F2"/>
    </sheetView>
  </sheetViews>
  <sheetFormatPr defaultColWidth="9.140625" defaultRowHeight="12.75"/>
  <cols>
    <col min="2" max="2" width="23.7109375" style="0" customWidth="1"/>
    <col min="4" max="4" width="13.00390625" style="0" customWidth="1"/>
    <col min="6" max="6" width="14.57421875" style="0" customWidth="1"/>
  </cols>
  <sheetData>
    <row r="1" spans="1:6" ht="12.75">
      <c r="A1" s="2" t="s">
        <v>0</v>
      </c>
      <c r="B1" t="s">
        <v>6</v>
      </c>
      <c r="C1" t="s">
        <v>7</v>
      </c>
      <c r="D1" t="s">
        <v>8</v>
      </c>
      <c r="E1" t="s">
        <v>16</v>
      </c>
      <c r="F1" t="s">
        <v>17</v>
      </c>
    </row>
    <row r="2" spans="1:5" ht="12.75">
      <c r="A2" s="19">
        <v>41275</v>
      </c>
      <c r="B2" t="s">
        <v>18</v>
      </c>
      <c r="C2">
        <v>350</v>
      </c>
      <c r="D2" s="5">
        <v>30</v>
      </c>
      <c r="E2" s="5">
        <f>C2*D2</f>
        <v>10500</v>
      </c>
    </row>
    <row r="3" spans="1:6" ht="12.75">
      <c r="A3" s="19">
        <v>41308</v>
      </c>
      <c r="B3" t="s">
        <v>1</v>
      </c>
      <c r="C3">
        <v>200</v>
      </c>
      <c r="D3" s="5">
        <v>31</v>
      </c>
      <c r="E3" s="5">
        <f>D3*C3</f>
        <v>6200</v>
      </c>
      <c r="F3" s="20"/>
    </row>
    <row r="4" spans="1:5" ht="12.75">
      <c r="A4" s="19">
        <v>41398</v>
      </c>
      <c r="B4" t="s">
        <v>1</v>
      </c>
      <c r="C4">
        <v>100</v>
      </c>
      <c r="D4" s="5">
        <v>31.9</v>
      </c>
      <c r="E4" s="5">
        <f>D4*C4</f>
        <v>3190</v>
      </c>
    </row>
    <row r="5" spans="1:5" ht="12.75">
      <c r="A5" s="19">
        <v>41521</v>
      </c>
      <c r="B5" t="s">
        <v>1</v>
      </c>
      <c r="C5">
        <v>320</v>
      </c>
      <c r="D5" s="5">
        <v>31</v>
      </c>
      <c r="E5" s="5">
        <f>D5*C5</f>
        <v>9920</v>
      </c>
    </row>
    <row r="6" spans="1:5" ht="12.75">
      <c r="A6" s="19">
        <v>41620</v>
      </c>
      <c r="B6" t="s">
        <v>1</v>
      </c>
      <c r="C6">
        <v>30</v>
      </c>
      <c r="D6" s="5">
        <v>35.5</v>
      </c>
      <c r="E6" s="5">
        <f>D6*C6</f>
        <v>1065</v>
      </c>
    </row>
    <row r="7" spans="2:6" ht="12.75">
      <c r="B7" t="s">
        <v>19</v>
      </c>
      <c r="C7" s="21">
        <f>SUM(C2:C6)</f>
        <v>1000</v>
      </c>
      <c r="D7" s="5"/>
      <c r="E7" s="25">
        <f>SUM(E2:E6)</f>
        <v>30875</v>
      </c>
      <c r="F7" s="21">
        <f>E7/C7</f>
        <v>30.875</v>
      </c>
    </row>
    <row r="8" spans="1:6" ht="12.75">
      <c r="A8" s="23"/>
      <c r="B8" s="23" t="s">
        <v>20</v>
      </c>
      <c r="C8" s="24">
        <f>'Costo medio per movimento 8.1'!C9+'Costo medio per movimento 8.1'!C11++'Costo medio per movimento 8.1'!C13+'Costo medio per movimento 8.1'!C17++'Costo medio per movimento 8.1'!C19</f>
        <v>780</v>
      </c>
      <c r="D8" s="26">
        <f>F7</f>
        <v>30.875</v>
      </c>
      <c r="E8" s="26">
        <f>D8*C8</f>
        <v>24082.5</v>
      </c>
      <c r="F8" s="23"/>
    </row>
    <row r="9" spans="2:5" ht="12.75">
      <c r="B9" s="23" t="s">
        <v>21</v>
      </c>
      <c r="C9" s="21">
        <f>C7-C8</f>
        <v>220</v>
      </c>
      <c r="D9" s="5"/>
      <c r="E9" s="27">
        <f>C9*D8</f>
        <v>6792.5</v>
      </c>
    </row>
  </sheetData>
  <printOptions/>
  <pageMargins left="0.75" right="0.75" top="1" bottom="1" header="0.5" footer="0.5"/>
  <pageSetup orientation="portrait" paperSize="9"/>
  <ignoredErrors>
    <ignoredError sqref="E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A1:F23"/>
    </sheetView>
  </sheetViews>
  <sheetFormatPr defaultColWidth="9.140625" defaultRowHeight="12.75"/>
  <cols>
    <col min="2" max="2" width="12.421875" style="0" customWidth="1"/>
    <col min="6" max="6" width="16.00390625" style="0" customWidth="1"/>
  </cols>
  <sheetData>
    <row r="1" spans="1:6" ht="12.75">
      <c r="A1" s="22" t="s">
        <v>0</v>
      </c>
      <c r="B1" s="22" t="s">
        <v>6</v>
      </c>
      <c r="C1" s="22" t="s">
        <v>7</v>
      </c>
      <c r="D1" s="22" t="s">
        <v>8</v>
      </c>
      <c r="E1" s="22"/>
      <c r="F1" s="22" t="s">
        <v>11</v>
      </c>
    </row>
    <row r="2" spans="1:6" ht="12.75">
      <c r="A2" s="22"/>
      <c r="B2" s="22"/>
      <c r="C2" s="22"/>
      <c r="D2" t="s">
        <v>9</v>
      </c>
      <c r="E2" t="s">
        <v>10</v>
      </c>
      <c r="F2" s="22"/>
    </row>
    <row r="3" spans="1:6" ht="12.75">
      <c r="A3" s="19">
        <v>41275</v>
      </c>
      <c r="B3" t="s">
        <v>3</v>
      </c>
      <c r="C3">
        <v>350</v>
      </c>
      <c r="D3" s="5">
        <v>30</v>
      </c>
      <c r="E3" s="5"/>
      <c r="F3" s="5">
        <f>D3*C3</f>
        <v>10500</v>
      </c>
    </row>
    <row r="4" spans="1:6" ht="12.75">
      <c r="A4" s="19">
        <v>41308</v>
      </c>
      <c r="B4" t="s">
        <v>1</v>
      </c>
      <c r="C4">
        <v>200</v>
      </c>
      <c r="D4" s="5">
        <v>31</v>
      </c>
      <c r="E4" s="5"/>
      <c r="F4" s="5">
        <f>D4*C4</f>
        <v>6200</v>
      </c>
    </row>
    <row r="5" spans="2:6" ht="12.75">
      <c r="B5" t="s">
        <v>5</v>
      </c>
      <c r="C5" s="21">
        <f>SUM(C3:C4)</f>
        <v>550</v>
      </c>
      <c r="D5" s="5"/>
      <c r="E5" s="5"/>
      <c r="F5" s="25">
        <f>SUM(F3:F4)</f>
        <v>16700</v>
      </c>
    </row>
    <row r="6" spans="1:6" ht="12.75">
      <c r="A6" s="19">
        <v>41398</v>
      </c>
      <c r="B6" t="s">
        <v>1</v>
      </c>
      <c r="C6">
        <v>100</v>
      </c>
      <c r="D6" s="5">
        <v>31.9</v>
      </c>
      <c r="E6" s="5"/>
      <c r="F6" s="5">
        <f>D6*C6</f>
        <v>3190</v>
      </c>
    </row>
    <row r="7" spans="2:6" ht="12.75">
      <c r="B7" t="s">
        <v>5</v>
      </c>
      <c r="C7" s="21">
        <f>SUM(C5:C6)</f>
        <v>650</v>
      </c>
      <c r="D7" s="5"/>
      <c r="E7" s="5"/>
      <c r="F7" s="25">
        <f>SUM(F5:F6)</f>
        <v>19890</v>
      </c>
    </row>
    <row r="8" spans="1:6" ht="12.75">
      <c r="A8" s="19">
        <v>41406</v>
      </c>
      <c r="B8" t="s">
        <v>2</v>
      </c>
      <c r="C8">
        <f>C6</f>
        <v>100</v>
      </c>
      <c r="E8" s="5">
        <f>D6</f>
        <v>31.9</v>
      </c>
      <c r="F8" s="5">
        <f>F6</f>
        <v>3190</v>
      </c>
    </row>
    <row r="9" spans="1:6" ht="12.75">
      <c r="A9" s="19">
        <v>41406</v>
      </c>
      <c r="B9" t="s">
        <v>2</v>
      </c>
      <c r="C9" s="28">
        <v>200</v>
      </c>
      <c r="E9" s="5">
        <f>D4</f>
        <v>31</v>
      </c>
      <c r="F9" s="5">
        <f>F4</f>
        <v>6200</v>
      </c>
    </row>
    <row r="10" spans="1:6" ht="12.75">
      <c r="A10" s="19">
        <v>41406</v>
      </c>
      <c r="B10" t="s">
        <v>2</v>
      </c>
      <c r="C10">
        <v>70</v>
      </c>
      <c r="E10" s="5">
        <f>D3</f>
        <v>30</v>
      </c>
      <c r="F10" s="5">
        <f>E10*C10</f>
        <v>2100</v>
      </c>
    </row>
    <row r="11" spans="2:6" ht="12.75">
      <c r="B11" t="s">
        <v>5</v>
      </c>
      <c r="C11" s="21">
        <f>C7-C8-C9-C10</f>
        <v>280</v>
      </c>
      <c r="D11" s="5"/>
      <c r="E11" s="5"/>
      <c r="F11" s="25">
        <f>F7-F8-F9-F10</f>
        <v>8400</v>
      </c>
    </row>
    <row r="12" spans="1:6" ht="12.75">
      <c r="A12" s="19">
        <v>41435</v>
      </c>
      <c r="B12" t="s">
        <v>2</v>
      </c>
      <c r="C12">
        <v>80</v>
      </c>
      <c r="E12" s="5">
        <f>E10</f>
        <v>30</v>
      </c>
      <c r="F12" s="5">
        <f>E12*C12</f>
        <v>2400</v>
      </c>
    </row>
    <row r="13" spans="1:6" ht="12.75">
      <c r="A13" s="19"/>
      <c r="B13" t="s">
        <v>5</v>
      </c>
      <c r="C13" s="21">
        <f>C11-C12</f>
        <v>200</v>
      </c>
      <c r="D13" s="5"/>
      <c r="E13" s="5"/>
      <c r="F13" s="25">
        <f>F11-F12</f>
        <v>6000</v>
      </c>
    </row>
    <row r="14" spans="1:6" ht="12.75">
      <c r="A14" s="19">
        <v>41467</v>
      </c>
      <c r="B14" t="s">
        <v>2</v>
      </c>
      <c r="C14">
        <v>120</v>
      </c>
      <c r="E14" s="5">
        <f>D3</f>
        <v>30</v>
      </c>
      <c r="F14" s="5">
        <f>E14*C14</f>
        <v>3600</v>
      </c>
    </row>
    <row r="15" spans="2:6" ht="12.75">
      <c r="B15" t="s">
        <v>5</v>
      </c>
      <c r="C15" s="21">
        <f>C13-C14</f>
        <v>80</v>
      </c>
      <c r="D15" s="5"/>
      <c r="E15" s="5"/>
      <c r="F15" s="25">
        <f>F13-F14</f>
        <v>2400</v>
      </c>
    </row>
    <row r="16" spans="1:6" ht="12.75">
      <c r="A16" s="19">
        <v>41521</v>
      </c>
      <c r="B16" t="s">
        <v>1</v>
      </c>
      <c r="C16">
        <v>320</v>
      </c>
      <c r="D16" s="5">
        <v>31</v>
      </c>
      <c r="E16" s="5"/>
      <c r="F16" s="5">
        <f>D16*C16</f>
        <v>9920</v>
      </c>
    </row>
    <row r="17" spans="2:6" ht="12.75">
      <c r="B17" t="s">
        <v>5</v>
      </c>
      <c r="C17" s="21">
        <f>C16+C15</f>
        <v>400</v>
      </c>
      <c r="D17" s="5"/>
      <c r="E17" s="5"/>
      <c r="F17" s="25">
        <f>F16+F15</f>
        <v>12320</v>
      </c>
    </row>
    <row r="18" spans="1:6" ht="12.75">
      <c r="A18" s="19">
        <v>41589</v>
      </c>
      <c r="B18" t="s">
        <v>2</v>
      </c>
      <c r="C18">
        <v>90</v>
      </c>
      <c r="E18" s="5">
        <f>D16</f>
        <v>31</v>
      </c>
      <c r="F18" s="5">
        <f>E18*C18</f>
        <v>2790</v>
      </c>
    </row>
    <row r="19" spans="2:6" ht="12.75">
      <c r="B19" t="s">
        <v>5</v>
      </c>
      <c r="C19" s="21">
        <f>C17-C18</f>
        <v>310</v>
      </c>
      <c r="D19" s="5"/>
      <c r="E19" s="5"/>
      <c r="F19" s="25">
        <f>F17-F18</f>
        <v>9530</v>
      </c>
    </row>
    <row r="20" spans="1:6" ht="12.75">
      <c r="A20" s="19">
        <v>41617</v>
      </c>
      <c r="B20" t="s">
        <v>2</v>
      </c>
      <c r="C20">
        <v>120</v>
      </c>
      <c r="E20" s="5">
        <f>E18</f>
        <v>31</v>
      </c>
      <c r="F20" s="5">
        <f>C20*E20</f>
        <v>3720</v>
      </c>
    </row>
    <row r="21" spans="2:6" ht="12.75">
      <c r="B21" t="s">
        <v>5</v>
      </c>
      <c r="C21" s="21">
        <f>C19-C20</f>
        <v>190</v>
      </c>
      <c r="D21" s="5"/>
      <c r="E21" s="5"/>
      <c r="F21" s="25">
        <f>F19-F20</f>
        <v>5810</v>
      </c>
    </row>
    <row r="22" spans="1:6" ht="12.75">
      <c r="A22" s="19">
        <v>41620</v>
      </c>
      <c r="B22" t="s">
        <v>1</v>
      </c>
      <c r="C22">
        <v>30</v>
      </c>
      <c r="D22" s="5">
        <v>35.5</v>
      </c>
      <c r="E22" s="5"/>
      <c r="F22" s="5">
        <f>D22*C22</f>
        <v>1065</v>
      </c>
    </row>
    <row r="23" spans="2:6" ht="12.75">
      <c r="B23" t="s">
        <v>5</v>
      </c>
      <c r="C23" s="21">
        <f>C21+C22</f>
        <v>220</v>
      </c>
      <c r="D23" s="5"/>
      <c r="E23" s="5"/>
      <c r="F23" s="25">
        <f>F21+F22</f>
        <v>6875</v>
      </c>
    </row>
  </sheetData>
  <mergeCells count="5">
    <mergeCell ref="F1:F2"/>
    <mergeCell ref="D1:E1"/>
    <mergeCell ref="A1:A2"/>
    <mergeCell ref="B1:B2"/>
    <mergeCell ref="C1:C2"/>
  </mergeCells>
  <printOptions/>
  <pageMargins left="0.75" right="0.75" top="1" bottom="1" header="0.5" footer="0.5"/>
  <pageSetup orientation="portrait" paperSize="9"/>
  <ignoredErrors>
    <ignoredError sqref="F5:F6 F11 F13:F15 F17 F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F5" sqref="F5"/>
    </sheetView>
  </sheetViews>
  <sheetFormatPr defaultColWidth="9.140625" defaultRowHeight="12.75"/>
  <sheetData>
    <row r="1" spans="1:6" ht="12.75">
      <c r="A1" s="22" t="s">
        <v>0</v>
      </c>
      <c r="B1" s="22" t="s">
        <v>6</v>
      </c>
      <c r="C1" s="22" t="s">
        <v>7</v>
      </c>
      <c r="D1" s="22" t="s">
        <v>8</v>
      </c>
      <c r="E1" s="22"/>
      <c r="F1" s="22" t="s">
        <v>11</v>
      </c>
    </row>
    <row r="2" spans="1:6" ht="12.75">
      <c r="A2" s="22"/>
      <c r="B2" s="22"/>
      <c r="C2" s="22"/>
      <c r="D2" t="s">
        <v>9</v>
      </c>
      <c r="E2" t="s">
        <v>10</v>
      </c>
      <c r="F2" s="22"/>
    </row>
    <row r="3" spans="1:6" ht="12.75">
      <c r="A3" s="19">
        <v>41275</v>
      </c>
      <c r="B3" t="s">
        <v>3</v>
      </c>
      <c r="C3">
        <v>350</v>
      </c>
      <c r="D3" s="5">
        <v>30</v>
      </c>
      <c r="E3" s="5"/>
      <c r="F3" s="5">
        <f>D3*C3</f>
        <v>10500</v>
      </c>
    </row>
    <row r="4" spans="1:6" ht="12.75">
      <c r="A4" s="19">
        <v>41308</v>
      </c>
      <c r="B4" t="s">
        <v>1</v>
      </c>
      <c r="C4">
        <v>200</v>
      </c>
      <c r="D4" s="5">
        <v>31</v>
      </c>
      <c r="E4" s="5"/>
      <c r="F4" s="5">
        <f>D4*C4</f>
        <v>6200</v>
      </c>
    </row>
    <row r="5" spans="2:6" ht="12.75">
      <c r="B5" t="s">
        <v>5</v>
      </c>
      <c r="C5" s="21">
        <f>SUM(C3:C4)</f>
        <v>550</v>
      </c>
      <c r="D5" s="5"/>
      <c r="E5" s="5"/>
      <c r="F5" s="25">
        <f>SUM(F3:F4)</f>
        <v>16700</v>
      </c>
    </row>
    <row r="6" spans="1:6" ht="12.75">
      <c r="A6" s="19">
        <v>41398</v>
      </c>
      <c r="B6" t="s">
        <v>1</v>
      </c>
      <c r="C6">
        <v>100</v>
      </c>
      <c r="D6" s="5">
        <v>31.9</v>
      </c>
      <c r="E6" s="5"/>
      <c r="F6" s="5">
        <f>D6*C6</f>
        <v>3190</v>
      </c>
    </row>
    <row r="7" spans="2:6" ht="12.75">
      <c r="B7" t="s">
        <v>5</v>
      </c>
      <c r="C7" s="21">
        <f>SUM(C5:C6)</f>
        <v>650</v>
      </c>
      <c r="D7" s="5"/>
      <c r="E7" s="5"/>
      <c r="F7" s="25">
        <f>SUM(F5:F6)</f>
        <v>19890</v>
      </c>
    </row>
    <row r="8" spans="1:6" ht="12.75">
      <c r="A8" s="19">
        <v>41406</v>
      </c>
      <c r="B8" t="s">
        <v>2</v>
      </c>
      <c r="C8">
        <v>350</v>
      </c>
      <c r="E8" s="5">
        <f>D3</f>
        <v>30</v>
      </c>
      <c r="F8" s="5">
        <f>F3</f>
        <v>10500</v>
      </c>
    </row>
    <row r="9" spans="1:6" ht="12.75">
      <c r="A9" s="19">
        <v>41406</v>
      </c>
      <c r="B9" t="s">
        <v>2</v>
      </c>
      <c r="C9" s="28">
        <v>20</v>
      </c>
      <c r="E9" s="5">
        <f>D4</f>
        <v>31</v>
      </c>
      <c r="F9" s="5">
        <f>C9*E9</f>
        <v>620</v>
      </c>
    </row>
    <row r="10" spans="2:6" ht="12.75">
      <c r="B10" t="s">
        <v>5</v>
      </c>
      <c r="C10" s="21">
        <f>C7-C8-C9</f>
        <v>280</v>
      </c>
      <c r="D10" s="5"/>
      <c r="E10" s="5"/>
      <c r="F10" s="25">
        <f>F7-F8-F9</f>
        <v>8770</v>
      </c>
    </row>
    <row r="11" spans="1:6" ht="12.75">
      <c r="A11" s="19">
        <v>41435</v>
      </c>
      <c r="B11" t="s">
        <v>2</v>
      </c>
      <c r="C11">
        <v>80</v>
      </c>
      <c r="E11" s="5">
        <f>31</f>
        <v>31</v>
      </c>
      <c r="F11" s="5">
        <f>E11*C11</f>
        <v>2480</v>
      </c>
    </row>
    <row r="12" spans="2:6" ht="12.75">
      <c r="B12" t="s">
        <v>5</v>
      </c>
      <c r="C12" s="21">
        <f>C10-C11</f>
        <v>200</v>
      </c>
      <c r="D12" s="5"/>
      <c r="E12" s="5"/>
      <c r="F12" s="25">
        <f>F10-F11</f>
        <v>6290</v>
      </c>
    </row>
    <row r="13" spans="1:6" ht="12.75">
      <c r="A13" s="19">
        <v>41467</v>
      </c>
      <c r="B13" t="s">
        <v>2</v>
      </c>
      <c r="C13">
        <v>100</v>
      </c>
      <c r="E13" s="5">
        <f>D4</f>
        <v>31</v>
      </c>
      <c r="F13" s="5">
        <f>E13*C13</f>
        <v>3100</v>
      </c>
    </row>
    <row r="14" spans="1:6" ht="12.75">
      <c r="A14" s="19">
        <v>41467</v>
      </c>
      <c r="B14" t="s">
        <v>2</v>
      </c>
      <c r="C14" s="29">
        <v>20</v>
      </c>
      <c r="E14" s="5">
        <v>31.9</v>
      </c>
      <c r="F14" s="5">
        <f>E14*C14</f>
        <v>638</v>
      </c>
    </row>
    <row r="15" spans="2:6" ht="12.75">
      <c r="B15" t="s">
        <v>5</v>
      </c>
      <c r="C15" s="21">
        <f>C13-C14</f>
        <v>80</v>
      </c>
      <c r="D15" s="5"/>
      <c r="E15" s="5"/>
      <c r="F15" s="25">
        <f>F12-F13-F14</f>
        <v>2552</v>
      </c>
    </row>
    <row r="16" spans="1:6" ht="12.75">
      <c r="A16" s="19">
        <v>41521</v>
      </c>
      <c r="B16" t="s">
        <v>1</v>
      </c>
      <c r="C16">
        <v>320</v>
      </c>
      <c r="D16" s="5">
        <v>31</v>
      </c>
      <c r="E16" s="5"/>
      <c r="F16" s="5">
        <f>D16*C16</f>
        <v>9920</v>
      </c>
    </row>
    <row r="17" spans="2:6" ht="12.75">
      <c r="B17" t="s">
        <v>5</v>
      </c>
      <c r="C17" s="21">
        <f>C16+C15</f>
        <v>400</v>
      </c>
      <c r="D17" s="5"/>
      <c r="E17" s="5"/>
      <c r="F17" s="25">
        <f>F16+F15</f>
        <v>12472</v>
      </c>
    </row>
    <row r="18" spans="1:6" ht="12.75">
      <c r="A18" s="19">
        <v>41589</v>
      </c>
      <c r="B18" t="s">
        <v>2</v>
      </c>
      <c r="C18">
        <v>80</v>
      </c>
      <c r="E18" s="5">
        <f>D6</f>
        <v>31.9</v>
      </c>
      <c r="F18" s="5">
        <f>E18*C18</f>
        <v>2552</v>
      </c>
    </row>
    <row r="19" spans="1:6" ht="12.75">
      <c r="A19" s="19">
        <v>41589</v>
      </c>
      <c r="B19" t="s">
        <v>2</v>
      </c>
      <c r="C19" s="29">
        <v>10</v>
      </c>
      <c r="E19" s="5">
        <v>31</v>
      </c>
      <c r="F19" s="5">
        <f>E19*C19</f>
        <v>310</v>
      </c>
    </row>
    <row r="20" spans="2:6" ht="12.75">
      <c r="B20" t="s">
        <v>5</v>
      </c>
      <c r="C20" s="21">
        <f>C17-C18-C19</f>
        <v>310</v>
      </c>
      <c r="D20" s="5"/>
      <c r="E20" s="5"/>
      <c r="F20" s="25">
        <f>F17-F18-F19</f>
        <v>9610</v>
      </c>
    </row>
    <row r="21" spans="1:6" ht="12.75">
      <c r="A21" s="19">
        <v>41617</v>
      </c>
      <c r="B21" t="s">
        <v>2</v>
      </c>
      <c r="C21">
        <v>120</v>
      </c>
      <c r="E21" s="5">
        <f>D16</f>
        <v>31</v>
      </c>
      <c r="F21" s="5">
        <f>C21*E21</f>
        <v>3720</v>
      </c>
    </row>
    <row r="22" spans="2:6" ht="12.75">
      <c r="B22" t="s">
        <v>5</v>
      </c>
      <c r="C22" s="21">
        <f>C20-C21</f>
        <v>190</v>
      </c>
      <c r="D22" s="5"/>
      <c r="E22" s="5"/>
      <c r="F22" s="25">
        <f>F20-F21</f>
        <v>5890</v>
      </c>
    </row>
    <row r="23" spans="1:6" ht="12.75">
      <c r="A23" s="19">
        <v>41620</v>
      </c>
      <c r="B23" t="s">
        <v>1</v>
      </c>
      <c r="C23">
        <v>30</v>
      </c>
      <c r="D23" s="5">
        <v>35.5</v>
      </c>
      <c r="E23" s="5"/>
      <c r="F23" s="5">
        <f>D23*C23</f>
        <v>1065</v>
      </c>
    </row>
    <row r="24" spans="2:6" ht="12.75">
      <c r="B24" t="s">
        <v>5</v>
      </c>
      <c r="C24" s="21">
        <f>C22+C23</f>
        <v>220</v>
      </c>
      <c r="D24" s="5"/>
      <c r="E24" s="5"/>
      <c r="F24" s="25">
        <f>F22+F23</f>
        <v>6955</v>
      </c>
    </row>
  </sheetData>
  <mergeCells count="5">
    <mergeCell ref="F1:F2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  <ignoredErrors>
    <ignoredError sqref="F12 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3Am-belloni</dc:creator>
  <cp:keywords/>
  <dc:description/>
  <cp:lastModifiedBy>3Am-belloni</cp:lastModifiedBy>
  <dcterms:created xsi:type="dcterms:W3CDTF">2013-04-15T06:22:08Z</dcterms:created>
  <dcterms:modified xsi:type="dcterms:W3CDTF">2013-04-15T07:49:17Z</dcterms:modified>
  <cp:category/>
  <cp:version/>
  <cp:contentType/>
  <cp:contentStatus/>
</cp:coreProperties>
</file>